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smelsekl</author>
  </authors>
  <commentList>
    <comment ref="B55" authorId="0">
      <text>
        <r>
          <rPr>
            <sz val="10"/>
            <rFont val="Tahoma"/>
            <family val="2"/>
          </rPr>
          <t xml:space="preserve">enter as NEG amount
</t>
        </r>
      </text>
    </comment>
    <comment ref="E55" authorId="0">
      <text>
        <r>
          <rPr>
            <sz val="10"/>
            <rFont val="Tahoma"/>
            <family val="2"/>
          </rPr>
          <t xml:space="preserve">enter as NEG amount
</t>
        </r>
      </text>
    </comment>
  </commentList>
</comments>
</file>

<file path=xl/sharedStrings.xml><?xml version="1.0" encoding="utf-8"?>
<sst xmlns="http://schemas.openxmlformats.org/spreadsheetml/2006/main" count="68" uniqueCount="39">
  <si>
    <t>Net Total Property and Accumulated Depreciation</t>
  </si>
  <si>
    <t>Income Taxes Recoverable/Refundable, net</t>
  </si>
  <si>
    <t>Other</t>
  </si>
  <si>
    <t>Acct 282</t>
  </si>
  <si>
    <t>Acct 283</t>
  </si>
  <si>
    <t>Prepaid Expenses</t>
  </si>
  <si>
    <t>Pension Plans</t>
  </si>
  <si>
    <t>Bond Redemption - Unamortized Call Premium Costs</t>
  </si>
  <si>
    <t>Regulatory Assets - Power Plant  - McClain  Expenses</t>
  </si>
  <si>
    <t>Regulatory Assets - Power Plant  - Red Rock Abandonment</t>
  </si>
  <si>
    <t>Regulatory Assets -  Excess 2007 Storm Costs Deferred</t>
  </si>
  <si>
    <t>Other - Expert Witness, Consulting Costs</t>
  </si>
  <si>
    <t>LIFO Inventory Adjustments - Fuels Stock</t>
  </si>
  <si>
    <t>Accrued Vacation</t>
  </si>
  <si>
    <t>Derivative Instruments</t>
  </si>
  <si>
    <t>Bad Debts</t>
  </si>
  <si>
    <t>Accrued Interest</t>
  </si>
  <si>
    <t>Accrued Liability-Public Liability</t>
  </si>
  <si>
    <t>Accrued Liability-Employee Related</t>
  </si>
  <si>
    <t>Regulatory Liabilities- Deferred Gains - Property Sales</t>
  </si>
  <si>
    <t>Rate Refund Accrual</t>
  </si>
  <si>
    <t>Income Taxes Recoverable, net (Pens &amp; Medicare Part D)</t>
  </si>
  <si>
    <t>Post-Retirement Benefits</t>
  </si>
  <si>
    <t>Consumer Loans</t>
  </si>
  <si>
    <t>Deferred Fed Investment Tax Credits</t>
  </si>
  <si>
    <t>Tax Credit Carryover</t>
  </si>
  <si>
    <t>Net Operating Loss</t>
  </si>
  <si>
    <t>Medicare Part D Subsidy</t>
  </si>
  <si>
    <t>Other - Investments in Partnerships</t>
  </si>
  <si>
    <t>Kaw Water Storage Agreement Liability</t>
  </si>
  <si>
    <t>Charitable Contributions Carryover</t>
  </si>
  <si>
    <t>Acct 190</t>
  </si>
  <si>
    <t>Accumulated Deferred Investment Tax Credits</t>
  </si>
  <si>
    <t>Acct 255</t>
  </si>
  <si>
    <t>Regulatory Liabilities-Gain on Emission Allowances</t>
  </si>
  <si>
    <t>AVG Bal</t>
  </si>
  <si>
    <t>OKLAHOMA GAS AND ELECTRIC COMPANY</t>
  </si>
  <si>
    <t xml:space="preserve">Supplemental Worksheet C                                   </t>
  </si>
  <si>
    <t>Average Balances, 2007-2008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</si>
</sst>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41" fontId="2" fillId="33" borderId="0" xfId="55" applyNumberFormat="1" applyFont="1" applyFill="1" applyBorder="1">
      <alignment/>
      <protection/>
    </xf>
    <xf numFmtId="41" fontId="2" fillId="33" borderId="0" xfId="55" applyNumberFormat="1" applyFont="1" applyFill="1">
      <alignment/>
      <protection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1" fontId="3" fillId="33" borderId="0" xfId="55" applyNumberFormat="1" applyFont="1" applyFill="1" applyBorder="1">
      <alignment/>
      <protection/>
    </xf>
    <xf numFmtId="41" fontId="2" fillId="33" borderId="0" xfId="55" applyNumberFormat="1" applyFont="1" applyFill="1">
      <alignment/>
      <protection/>
    </xf>
    <xf numFmtId="41" fontId="3" fillId="33" borderId="0" xfId="55" applyNumberFormat="1" applyFont="1" applyFill="1">
      <alignment/>
      <protection/>
    </xf>
    <xf numFmtId="0" fontId="2" fillId="33" borderId="0" xfId="55" applyFont="1" applyFill="1">
      <alignment/>
      <protection/>
    </xf>
    <xf numFmtId="41" fontId="2" fillId="33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2" fillId="33" borderId="0" xfId="55" applyNumberFormat="1" applyFont="1" applyFill="1">
      <alignment/>
      <protection/>
    </xf>
    <xf numFmtId="41" fontId="0" fillId="0" borderId="0" xfId="0" applyNumberForma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DITAnalysisID0908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49.140625" style="0" customWidth="1"/>
    <col min="2" max="2" width="16.421875" style="0" customWidth="1"/>
    <col min="4" max="4" width="46.140625" style="0" customWidth="1"/>
    <col min="5" max="5" width="15.28125" style="0" customWidth="1"/>
    <col min="6" max="6" width="9.00390625" style="0" customWidth="1"/>
    <col min="7" max="7" width="17.8515625" style="0" customWidth="1"/>
  </cols>
  <sheetData>
    <row r="1" spans="1:7" ht="15">
      <c r="A1" s="21" t="s">
        <v>36</v>
      </c>
      <c r="B1" s="22"/>
      <c r="C1" s="22"/>
      <c r="D1" s="22"/>
      <c r="E1" s="22"/>
      <c r="F1" s="22"/>
      <c r="G1" s="22"/>
    </row>
    <row r="2" spans="1:7" ht="15">
      <c r="A2" s="23" t="s">
        <v>37</v>
      </c>
      <c r="B2" s="22"/>
      <c r="C2" s="22"/>
      <c r="D2" s="22"/>
      <c r="E2" s="22"/>
      <c r="F2" s="22"/>
      <c r="G2" s="22"/>
    </row>
    <row r="3" spans="1:7" ht="15">
      <c r="A3" s="22" t="s">
        <v>38</v>
      </c>
      <c r="B3" s="22"/>
      <c r="C3" s="22"/>
      <c r="D3" s="22"/>
      <c r="E3" s="22"/>
      <c r="F3" s="22"/>
      <c r="G3" s="22"/>
    </row>
    <row r="4" ht="15">
      <c r="D4" s="4"/>
    </row>
    <row r="5" spans="1:7" ht="15">
      <c r="A5" s="19">
        <v>2008</v>
      </c>
      <c r="B5" s="20">
        <v>2008</v>
      </c>
      <c r="D5" s="19">
        <v>2007</v>
      </c>
      <c r="E5" s="20"/>
      <c r="G5" s="4" t="s">
        <v>35</v>
      </c>
    </row>
    <row r="6" ht="15">
      <c r="A6" t="s">
        <v>3</v>
      </c>
    </row>
    <row r="7" ht="6.75" customHeight="1"/>
    <row r="8" spans="1:7" ht="15">
      <c r="A8" s="1" t="s">
        <v>0</v>
      </c>
      <c r="B8" s="2">
        <v>-657826687.2150072</v>
      </c>
      <c r="D8" s="1" t="s">
        <v>0</v>
      </c>
      <c r="E8" s="10">
        <f>-559554739.014839-124735-3010223</f>
        <v>-562689697.014839</v>
      </c>
      <c r="G8" s="5">
        <f>AVERAGE(E8,B8)</f>
        <v>-610258192.1149231</v>
      </c>
    </row>
    <row r="9" spans="1:7" ht="15">
      <c r="A9" s="1" t="s">
        <v>1</v>
      </c>
      <c r="B9" s="2">
        <v>-29154375.4497576</v>
      </c>
      <c r="D9" s="1" t="s">
        <v>1</v>
      </c>
      <c r="E9" s="10">
        <v>-32128520.92221295</v>
      </c>
      <c r="G9" s="5">
        <f>AVERAGE(E9,B9)</f>
        <v>-30641448.185985275</v>
      </c>
    </row>
    <row r="10" spans="1:7" ht="15">
      <c r="A10" s="8" t="s">
        <v>28</v>
      </c>
      <c r="B10" s="3">
        <v>0</v>
      </c>
      <c r="D10" s="8" t="s">
        <v>28</v>
      </c>
      <c r="E10" s="10">
        <v>124735</v>
      </c>
      <c r="G10" s="5">
        <f>AVERAGE(E10,B10)</f>
        <v>62367.5</v>
      </c>
    </row>
    <row r="11" spans="1:7" ht="15">
      <c r="A11" s="8" t="s">
        <v>29</v>
      </c>
      <c r="B11" s="3">
        <v>0</v>
      </c>
      <c r="D11" s="8" t="s">
        <v>29</v>
      </c>
      <c r="E11" s="10">
        <v>3010223</v>
      </c>
      <c r="G11" s="5">
        <f>AVERAGE(E11,B11)</f>
        <v>1505111.5</v>
      </c>
    </row>
    <row r="12" spans="2:7" ht="15.75" thickBot="1">
      <c r="B12" s="6">
        <f>SUM(B8:B11)</f>
        <v>-686981062.6647648</v>
      </c>
      <c r="E12" s="6">
        <f>SUM(E8:E11)</f>
        <v>-591683259.937052</v>
      </c>
      <c r="G12" s="6">
        <f>SUM(G8:G11)</f>
        <v>-639332161.3009084</v>
      </c>
    </row>
    <row r="13" ht="15.75" thickTop="1"/>
    <row r="16" ht="15">
      <c r="A16" t="s">
        <v>4</v>
      </c>
    </row>
    <row r="17" ht="6.75" customHeight="1"/>
    <row r="18" spans="1:7" ht="15">
      <c r="A18" s="1" t="s">
        <v>5</v>
      </c>
      <c r="B18" s="2">
        <v>-2794744</v>
      </c>
      <c r="D18" s="1" t="s">
        <v>5</v>
      </c>
      <c r="E18" s="2">
        <v>-1456472.028320845</v>
      </c>
      <c r="G18" s="5">
        <f aca="true" t="shared" si="0" ref="G18:G25">AVERAGE(E18,B18)</f>
        <v>-2125608.0141604226</v>
      </c>
    </row>
    <row r="19" spans="1:7" ht="15">
      <c r="A19" s="1" t="s">
        <v>6</v>
      </c>
      <c r="B19" s="2">
        <v>-77607819.05</v>
      </c>
      <c r="D19" s="1" t="s">
        <v>6</v>
      </c>
      <c r="E19" s="2">
        <v>-62644257.170249045</v>
      </c>
      <c r="G19" s="5">
        <f t="shared" si="0"/>
        <v>-70126038.11012453</v>
      </c>
    </row>
    <row r="20" spans="1:7" ht="15">
      <c r="A20" s="1" t="s">
        <v>7</v>
      </c>
      <c r="B20" s="2">
        <v>-5655239.199999999</v>
      </c>
      <c r="D20" s="1" t="s">
        <v>7</v>
      </c>
      <c r="E20" s="2">
        <v>-6075780.190424505</v>
      </c>
      <c r="G20" s="5">
        <f t="shared" si="0"/>
        <v>-5865509.695212252</v>
      </c>
    </row>
    <row r="21" spans="1:7" ht="15">
      <c r="A21" s="7" t="s">
        <v>8</v>
      </c>
      <c r="B21" s="2">
        <v>-2410286.85</v>
      </c>
      <c r="D21" s="7" t="s">
        <v>8</v>
      </c>
      <c r="E21" s="2">
        <v>-1070765.6878709975</v>
      </c>
      <c r="G21" s="5">
        <f t="shared" si="0"/>
        <v>-1740526.2689354988</v>
      </c>
    </row>
    <row r="22" spans="1:7" ht="15">
      <c r="A22" s="7" t="s">
        <v>9</v>
      </c>
      <c r="B22" s="2">
        <v>-2758006.3</v>
      </c>
      <c r="D22" s="7" t="s">
        <v>9</v>
      </c>
      <c r="E22" s="2">
        <v>-5716336.162681491</v>
      </c>
      <c r="G22" s="5">
        <f t="shared" si="0"/>
        <v>-4237171.231340745</v>
      </c>
    </row>
    <row r="23" spans="1:7" ht="15">
      <c r="A23" s="7" t="s">
        <v>10</v>
      </c>
      <c r="B23" s="2">
        <v>-12397630.45</v>
      </c>
      <c r="D23" s="7" t="s">
        <v>10</v>
      </c>
      <c r="E23" s="2">
        <v>-13578437.8700775</v>
      </c>
      <c r="G23" s="5">
        <f t="shared" si="0"/>
        <v>-12988034.16003875</v>
      </c>
    </row>
    <row r="24" spans="1:7" ht="15">
      <c r="A24" s="8" t="s">
        <v>11</v>
      </c>
      <c r="B24" s="9">
        <v>-195585.95</v>
      </c>
      <c r="D24" s="8" t="s">
        <v>11</v>
      </c>
      <c r="E24" s="2">
        <v>0</v>
      </c>
      <c r="G24" s="5">
        <f t="shared" si="0"/>
        <v>-97792.975</v>
      </c>
    </row>
    <row r="25" spans="1:7" ht="15">
      <c r="A25" s="8" t="s">
        <v>12</v>
      </c>
      <c r="B25" s="9">
        <v>-2297727.25</v>
      </c>
      <c r="D25" s="8" t="s">
        <v>12</v>
      </c>
      <c r="E25" s="2">
        <v>0</v>
      </c>
      <c r="G25" s="5">
        <f t="shared" si="0"/>
        <v>-1148863.625</v>
      </c>
    </row>
    <row r="26" ht="15">
      <c r="F26" s="14"/>
    </row>
    <row r="27" spans="2:7" ht="15.75" thickBot="1">
      <c r="B27" s="6">
        <f>SUM(B18:B26)</f>
        <v>-106117039.05</v>
      </c>
      <c r="E27" s="6">
        <f>SUM(E18:E26)</f>
        <v>-90542049.10962439</v>
      </c>
      <c r="F27" s="15"/>
      <c r="G27" s="6">
        <f>SUM(G18:G26)</f>
        <v>-98329544.0798122</v>
      </c>
    </row>
    <row r="28" ht="15.75" thickTop="1"/>
    <row r="29" ht="15">
      <c r="A29" t="s">
        <v>31</v>
      </c>
    </row>
    <row r="30" ht="8.25" customHeight="1"/>
    <row r="31" spans="1:7" ht="15">
      <c r="A31" s="1" t="s">
        <v>13</v>
      </c>
      <c r="B31" s="10">
        <v>4270718.6</v>
      </c>
      <c r="D31" s="1" t="s">
        <v>13</v>
      </c>
      <c r="E31" s="10">
        <v>3918070.999937997</v>
      </c>
      <c r="G31" s="5">
        <f aca="true" t="shared" si="1" ref="G31:G48">AVERAGE(E31,B31)</f>
        <v>4094394.7999689984</v>
      </c>
    </row>
    <row r="32" spans="1:7" ht="15">
      <c r="A32" s="1" t="s">
        <v>14</v>
      </c>
      <c r="B32" s="17">
        <v>0</v>
      </c>
      <c r="D32" s="1" t="s">
        <v>14</v>
      </c>
      <c r="E32" s="10">
        <v>403374.9038063923</v>
      </c>
      <c r="G32" s="18">
        <f t="shared" si="1"/>
        <v>201687.45190319614</v>
      </c>
    </row>
    <row r="33" spans="1:7" ht="15">
      <c r="A33" s="1" t="s">
        <v>15</v>
      </c>
      <c r="B33" s="10">
        <v>1095142</v>
      </c>
      <c r="D33" s="1" t="s">
        <v>15</v>
      </c>
      <c r="E33" s="10">
        <v>1425957.6868284713</v>
      </c>
      <c r="G33" s="5">
        <f t="shared" si="1"/>
        <v>1260549.8434142356</v>
      </c>
    </row>
    <row r="34" spans="1:7" ht="15">
      <c r="A34" s="1" t="s">
        <v>16</v>
      </c>
      <c r="B34" s="10">
        <v>1284509.55</v>
      </c>
      <c r="D34" s="1" t="s">
        <v>16</v>
      </c>
      <c r="E34" s="10">
        <v>1136031.9952926796</v>
      </c>
      <c r="G34" s="5">
        <f t="shared" si="1"/>
        <v>1210270.7726463398</v>
      </c>
    </row>
    <row r="35" spans="1:7" ht="15">
      <c r="A35" s="7" t="s">
        <v>17</v>
      </c>
      <c r="B35" s="10">
        <v>867275</v>
      </c>
      <c r="D35" s="7" t="s">
        <v>17</v>
      </c>
      <c r="E35" s="10">
        <v>990891.1710779504</v>
      </c>
      <c r="G35" s="5">
        <f t="shared" si="1"/>
        <v>929083.0855389752</v>
      </c>
    </row>
    <row r="36" spans="1:7" ht="15">
      <c r="A36" s="7" t="s">
        <v>18</v>
      </c>
      <c r="B36" s="10">
        <v>427917.55</v>
      </c>
      <c r="D36" s="7" t="s">
        <v>18</v>
      </c>
      <c r="E36" s="10">
        <v>496689.34635860974</v>
      </c>
      <c r="G36" s="5">
        <f t="shared" si="1"/>
        <v>462303.44817930483</v>
      </c>
    </row>
    <row r="37" spans="1:7" ht="15">
      <c r="A37" s="8" t="s">
        <v>19</v>
      </c>
      <c r="B37" s="10">
        <v>6400.9</v>
      </c>
      <c r="D37" s="1" t="s">
        <v>34</v>
      </c>
      <c r="E37" s="10">
        <v>449890.8283063361</v>
      </c>
      <c r="G37" s="5">
        <f t="shared" si="1"/>
        <v>228145.86415316805</v>
      </c>
    </row>
    <row r="38" spans="1:7" ht="15">
      <c r="A38" s="1" t="s">
        <v>20</v>
      </c>
      <c r="B38" s="10">
        <v>116283</v>
      </c>
      <c r="D38" s="1" t="s">
        <v>20</v>
      </c>
      <c r="E38" s="10">
        <v>0</v>
      </c>
      <c r="G38" s="5">
        <f t="shared" si="1"/>
        <v>58141.5</v>
      </c>
    </row>
    <row r="39" spans="1:7" ht="15">
      <c r="A39" s="1" t="s">
        <v>21</v>
      </c>
      <c r="B39" s="10">
        <v>5640519.364765</v>
      </c>
      <c r="D39" s="1" t="s">
        <v>21</v>
      </c>
      <c r="E39" s="10">
        <v>5716651</v>
      </c>
      <c r="G39" s="5">
        <f t="shared" si="1"/>
        <v>5678585.1823825</v>
      </c>
    </row>
    <row r="40" spans="1:7" ht="15">
      <c r="A40" s="1" t="s">
        <v>22</v>
      </c>
      <c r="B40" s="10">
        <v>23510542.39999999</v>
      </c>
      <c r="D40" s="1" t="s">
        <v>22</v>
      </c>
      <c r="E40" s="10">
        <v>20369093.2399768</v>
      </c>
      <c r="G40" s="5">
        <f t="shared" si="1"/>
        <v>21939817.819988396</v>
      </c>
    </row>
    <row r="41" spans="1:7" ht="15">
      <c r="A41" s="1" t="s">
        <v>23</v>
      </c>
      <c r="B41" s="10"/>
      <c r="D41" s="1" t="s">
        <v>23</v>
      </c>
      <c r="E41" s="10">
        <v>0</v>
      </c>
      <c r="G41" s="5">
        <f t="shared" si="1"/>
        <v>0</v>
      </c>
    </row>
    <row r="42" spans="1:7" ht="15">
      <c r="A42" s="1" t="s">
        <v>24</v>
      </c>
      <c r="B42" s="10">
        <v>6717189.649999999</v>
      </c>
      <c r="D42" s="1" t="s">
        <v>24</v>
      </c>
      <c r="E42" s="10">
        <v>8523427.097241733</v>
      </c>
      <c r="G42" s="5">
        <f t="shared" si="1"/>
        <v>7620308.373620866</v>
      </c>
    </row>
    <row r="43" spans="1:7" ht="15">
      <c r="A43" s="1" t="s">
        <v>25</v>
      </c>
      <c r="B43" s="10">
        <v>20911405</v>
      </c>
      <c r="D43" s="1" t="s">
        <v>25</v>
      </c>
      <c r="E43" s="10">
        <v>4494599</v>
      </c>
      <c r="G43" s="5">
        <f t="shared" si="1"/>
        <v>12703002</v>
      </c>
    </row>
    <row r="44" spans="1:7" ht="15">
      <c r="A44" s="1" t="s">
        <v>26</v>
      </c>
      <c r="B44" s="10"/>
      <c r="D44" s="1" t="s">
        <v>26</v>
      </c>
      <c r="E44" s="10">
        <v>0</v>
      </c>
      <c r="G44" s="5">
        <f t="shared" si="1"/>
        <v>0</v>
      </c>
    </row>
    <row r="45" spans="1:7" ht="15">
      <c r="A45" s="1" t="s">
        <v>27</v>
      </c>
      <c r="B45" s="10">
        <v>14552076.45</v>
      </c>
      <c r="D45" s="1" t="s">
        <v>27</v>
      </c>
      <c r="E45" s="10">
        <v>12643250.40660702</v>
      </c>
      <c r="G45" s="5">
        <f t="shared" si="1"/>
        <v>13597663.42830351</v>
      </c>
    </row>
    <row r="46" spans="1:7" ht="15">
      <c r="A46" s="8" t="s">
        <v>28</v>
      </c>
      <c r="B46" s="11">
        <v>103393.1</v>
      </c>
      <c r="D46" s="1" t="s">
        <v>2</v>
      </c>
      <c r="E46" s="10">
        <v>0</v>
      </c>
      <c r="G46" s="5">
        <f t="shared" si="1"/>
        <v>51696.55</v>
      </c>
    </row>
    <row r="47" spans="1:7" ht="15">
      <c r="A47" s="8" t="s">
        <v>29</v>
      </c>
      <c r="B47" s="11">
        <v>2936125.9</v>
      </c>
      <c r="D47" s="12"/>
      <c r="E47" s="10">
        <v>0</v>
      </c>
      <c r="G47" s="5">
        <f t="shared" si="1"/>
        <v>1468062.95</v>
      </c>
    </row>
    <row r="48" spans="1:7" ht="15">
      <c r="A48" s="8" t="s">
        <v>30</v>
      </c>
      <c r="B48" s="11">
        <v>596502.15</v>
      </c>
      <c r="D48" s="12"/>
      <c r="E48" s="10">
        <v>0</v>
      </c>
      <c r="G48" s="5">
        <f t="shared" si="1"/>
        <v>298251.075</v>
      </c>
    </row>
    <row r="50" spans="2:7" ht="15.75" thickBot="1">
      <c r="B50" s="6">
        <f>SUM(B31:B49)</f>
        <v>83036000.61476499</v>
      </c>
      <c r="E50" s="6">
        <f>SUM(E31:E49)</f>
        <v>60567927.67543399</v>
      </c>
      <c r="G50" s="6">
        <f>SUM(G31:G49)</f>
        <v>71801964.14509949</v>
      </c>
    </row>
    <row r="51" ht="15.75" thickTop="1"/>
    <row r="53" ht="15">
      <c r="A53" t="s">
        <v>33</v>
      </c>
    </row>
    <row r="54" ht="7.5" customHeight="1">
      <c r="B54" s="14"/>
    </row>
    <row r="55" spans="1:7" ht="15.75" thickBot="1">
      <c r="A55" s="12" t="s">
        <v>32</v>
      </c>
      <c r="B55" s="13">
        <v>-17329819</v>
      </c>
      <c r="D55" s="12" t="s">
        <v>32</v>
      </c>
      <c r="E55" s="13">
        <v>-21970124</v>
      </c>
      <c r="G55" s="16">
        <f>AVERAGE(E55,B55)</f>
        <v>-19649971.5</v>
      </c>
    </row>
    <row r="56" ht="15.75" thickTop="1"/>
  </sheetData>
  <sheetProtection/>
  <mergeCells count="5">
    <mergeCell ref="D5:E5"/>
    <mergeCell ref="A5:B5"/>
    <mergeCell ref="A1:G1"/>
    <mergeCell ref="A2:G2"/>
    <mergeCell ref="A3:G3"/>
  </mergeCells>
  <printOptions/>
  <pageMargins left="0.59" right="0.48" top="0.51" bottom="0.4" header="0.3" footer="0.3"/>
  <pageSetup horizontalDpi="600" verticalDpi="600" orientation="landscape" scale="70" r:id="rId3"/>
  <headerFooter>
    <oddHeader>&amp;RAttachment 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smelsekl</dc:creator>
  <cp:keywords/>
  <dc:description/>
  <cp:lastModifiedBy>kaysdl</cp:lastModifiedBy>
  <cp:lastPrinted>2009-06-01T17:21:05Z</cp:lastPrinted>
  <dcterms:created xsi:type="dcterms:W3CDTF">2009-05-14T22:54:03Z</dcterms:created>
  <dcterms:modified xsi:type="dcterms:W3CDTF">2009-06-01T20:03:23Z</dcterms:modified>
  <cp:category/>
  <cp:version/>
  <cp:contentType/>
  <cp:contentStatus/>
</cp:coreProperties>
</file>